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m-comnich\gruppi\Ragioneria\BILANCIO 2026-2028\PUBBLICAZIONE INTRANET\"/>
    </mc:Choice>
  </mc:AlternateContent>
  <xr:revisionPtr revIDLastSave="0" documentId="8_{E5F93783-77D8-4635-8806-BD03BD7788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61" i="1" l="1"/>
  <c r="D62" i="1" s="1"/>
  <c r="D63" i="1" s="1"/>
  <c r="C61" i="1"/>
  <c r="C62" i="1" s="1"/>
  <c r="C63" i="1" s="1"/>
  <c r="D57" i="1"/>
  <c r="C57" i="1"/>
  <c r="D54" i="1"/>
  <c r="C54" i="1"/>
  <c r="D48" i="1"/>
  <c r="C48" i="1"/>
  <c r="D42" i="1"/>
  <c r="C42" i="1"/>
  <c r="D35" i="1"/>
  <c r="C35" i="1"/>
  <c r="D28" i="1"/>
  <c r="C28" i="1"/>
  <c r="D21" i="1"/>
  <c r="C21" i="1"/>
</calcChain>
</file>

<file path=xl/sharedStrings.xml><?xml version="1.0" encoding="utf-8"?>
<sst xmlns="http://schemas.openxmlformats.org/spreadsheetml/2006/main" count="78" uniqueCount="77">
  <si>
    <t>COMUNE DI NICHELINO</t>
  </si>
  <si>
    <t>allegato 1 art.8,c.1DL 24/04/2014,n.66</t>
  </si>
  <si>
    <t xml:space="preserve">ENTI IN CONTABILITA' FINANZIARIA SOGGETTI AL DLGS 118/2011 </t>
  </si>
  <si>
    <t>ALLEGATO 1</t>
  </si>
  <si>
    <t>Regioni, Province autonome, enti regionali e enti locali</t>
  </si>
  <si>
    <t>Prospetto di cui all'articolo 8, comma 1, del  Decreto Legge 24 aprile 2014, n. 66</t>
  </si>
  <si>
    <t>Entrate</t>
  </si>
  <si>
    <t>Dati previsionali anno 2028</t>
  </si>
  <si>
    <t>TITOLO
TIPOLOGIA</t>
  </si>
  <si>
    <t>DENOMINAZIONE</t>
  </si>
  <si>
    <t xml:space="preserve"> COMPETENZA</t>
  </si>
  <si>
    <t>di cui GESTIONE SANITARIA (*)</t>
  </si>
  <si>
    <t>CASSA</t>
  </si>
  <si>
    <t>Fondo pluriennale vincolato per spese correnti</t>
  </si>
  <si>
    <t>Fondo pluriennale vincolato per spese in conto capitale</t>
  </si>
  <si>
    <t>Fondo pluriennale vincolato per attività finanziarie</t>
  </si>
  <si>
    <t>Utilizzo Risultato di Amministrazione</t>
  </si>
  <si>
    <t>Fondo di Cassa all'1/1/2028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</si>
  <si>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</si>
  <si>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</si>
  <si>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</si>
  <si>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</si>
  <si>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r>
      <rPr>
        <sz val="11"/>
        <color rgb="FF000000"/>
        <rFont val="Calibri"/>
        <family val="2"/>
      </rPr>
      <t xml:space="preserve">Tipologia 103: Tributi devoluti e regolati alle autonomie speciali </t>
    </r>
    <r>
      <rPr>
        <i/>
        <sz val="11"/>
        <color rgb="FF000000"/>
        <rFont val="Calibri"/>
        <family val="2"/>
      </rPr>
      <t>(solo per le regioni)</t>
    </r>
  </si>
  <si>
    <t>Tipologia 104: Compartecipazioni di tributi</t>
  </si>
  <si>
    <t>Tipologia 301: Fondi perequativi  da Amministrazioni Centrali</t>
  </si>
  <si>
    <r>
      <rPr>
        <sz val="11"/>
        <color rgb="FF000000"/>
        <rFont val="Calibri"/>
        <family val="2"/>
      </rPr>
      <t xml:space="preserve">Tipologia 302: Fondi perequativi dalla Regione o Provincia autonoma </t>
    </r>
    <r>
      <rPr>
        <i/>
        <sz val="11"/>
        <color rgb="FF000000"/>
        <rFont val="Calibri"/>
        <family val="2"/>
      </rPr>
      <t>(solo per Enti
locali)</t>
    </r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</si>
  <si>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</si>
  <si>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</si>
  <si>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</si>
  <si>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</si>
  <si>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</si>
  <si>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</si>
  <si>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</si>
  <si>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</si>
  <si>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</si>
  <si>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</si>
  <si>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</si>
  <si>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</si>
  <si>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
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</si>
  <si>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</si>
  <si>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</si>
  <si>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</si>
  <si>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</si>
  <si>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</si>
  <si>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</si>
  <si>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</si>
  <si>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</si>
  <si>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</si>
  <si>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</si>
  <si>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</si>
  <si>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</si>
  <si>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</si>
  <si>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</si>
  <si>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</si>
  <si>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</si>
  <si>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</si>
  <si>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</si>
  <si>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</si>
  <si>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</si>
  <si>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</si>
  <si>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</si>
  <si>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</si>
  <si>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</si>
  <si>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</si>
  <si>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</si>
  <si>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</si>
  <si>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</si>
  <si>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</si>
  <si>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</si>
  <si>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</si>
  <si>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</si>
  <si>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</si>
  <si>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</si>
  <si>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</si>
  <si>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</si>
  <si>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</si>
  <si>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r>
      <rPr>
        <b/>
        <i/>
        <sz val="11"/>
        <color rgb="FF000000"/>
        <rFont val="Calibri"/>
        <family val="2"/>
      </rPr>
      <t xml:space="preserve">DISAVANZO FORMATOSI NELL'ESERCIZIO </t>
    </r>
    <r>
      <rPr>
        <i/>
        <sz val="11"/>
        <color rgb="FF000000"/>
        <rFont val="Calibri"/>
        <family val="2"/>
      </rPr>
      <t xml:space="preserve">(Totale generale delle spese di competenza -
Totale generale delle entrate di competenza) </t>
    </r>
    <r>
      <rPr>
        <b/>
        <i/>
        <sz val="11"/>
        <color rgb="FF000000"/>
        <rFont val="Calibri"/>
        <family val="2"/>
      </rPr>
      <t>(***)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</si>
</sst>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b/>
      <sz val="5"/>
      <color rgb="FF000000"/>
      <name val="Arial"/>
      <family val="2"/>
    </font>
    <font>
      <b/>
      <sz val="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CC0000"/>
      <name val="Arial"/>
      <family val="2"/>
    </font>
    <font>
      <b/>
      <i/>
      <sz val="10"/>
      <color rgb="FF808080"/>
      <name val="Arial"/>
      <family val="2"/>
    </font>
    <font>
      <b/>
      <sz val="10"/>
      <color rgb="FF006600"/>
      <name val="Arial"/>
      <family val="2"/>
    </font>
    <font>
      <b/>
      <sz val="24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0"/>
      <color rgb="FF0000EE"/>
      <name val="Arial"/>
      <family val="2"/>
    </font>
    <font>
      <b/>
      <sz val="10"/>
      <color rgb="FF996600"/>
      <name val="Arial"/>
      <family val="2"/>
    </font>
    <font>
      <b/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3" fillId="6" borderId="0" applyNumberFormat="0" applyBorder="0" applyProtection="0"/>
    <xf numFmtId="0" fontId="5" fillId="0" borderId="0" applyNumberFormat="0" applyBorder="0" applyProtection="0"/>
    <xf numFmtId="0" fontId="6" fillId="7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42">
    <xf numFmtId="0" fontId="0" fillId="0" borderId="0" xfId="0"/>
    <xf numFmtId="0" fontId="14" fillId="0" borderId="0" xfId="0" applyFont="1"/>
    <xf numFmtId="0" fontId="16" fillId="0" borderId="0" xfId="0" applyFont="1" applyAlignment="1">
      <alignment horizontal="right"/>
    </xf>
    <xf numFmtId="0" fontId="14" fillId="0" borderId="2" xfId="0" applyFont="1" applyBorder="1"/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5" xfId="0" applyFont="1" applyBorder="1"/>
    <xf numFmtId="0" fontId="18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0" fontId="14" fillId="0" borderId="3" xfId="0" applyFont="1" applyBorder="1"/>
    <xf numFmtId="0" fontId="18" fillId="0" borderId="3" xfId="0" applyFont="1" applyBorder="1" applyAlignment="1">
      <alignment wrapText="1"/>
    </xf>
    <xf numFmtId="0" fontId="14" fillId="0" borderId="6" xfId="0" applyFont="1" applyBorder="1"/>
    <xf numFmtId="0" fontId="18" fillId="0" borderId="6" xfId="0" applyFont="1" applyBorder="1" applyAlignment="1">
      <alignment wrapText="1"/>
    </xf>
    <xf numFmtId="4" fontId="14" fillId="0" borderId="6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wrapText="1"/>
    </xf>
    <xf numFmtId="4" fontId="20" fillId="0" borderId="3" xfId="0" applyNumberFormat="1" applyFont="1" applyBorder="1" applyAlignment="1">
      <alignment horizontal="right" vertical="center"/>
    </xf>
    <xf numFmtId="0" fontId="21" fillId="0" borderId="3" xfId="0" applyFont="1" applyBorder="1" applyAlignment="1">
      <alignment wrapText="1"/>
    </xf>
    <xf numFmtId="0" fontId="18" fillId="0" borderId="4" xfId="0" applyFont="1" applyBorder="1" applyAlignment="1">
      <alignment horizontal="center"/>
    </xf>
    <xf numFmtId="0" fontId="19" fillId="0" borderId="4" xfId="0" applyFont="1" applyBorder="1" applyAlignment="1">
      <alignment wrapText="1"/>
    </xf>
    <xf numFmtId="4" fontId="14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17" fillId="0" borderId="6" xfId="0" applyFont="1" applyBorder="1" applyAlignment="1">
      <alignment wrapText="1"/>
    </xf>
    <xf numFmtId="4" fontId="20" fillId="0" borderId="6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/>
    </xf>
    <xf numFmtId="4" fontId="14" fillId="0" borderId="0" xfId="0" applyNumberFormat="1" applyFont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top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8" fillId="0" borderId="2" xfId="0" applyFont="1" applyBorder="1"/>
    <xf numFmtId="0" fontId="19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e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workbookViewId="0">
      <selection sqref="A1:E1"/>
    </sheetView>
  </sheetViews>
  <sheetFormatPr defaultRowHeight="8.25" x14ac:dyDescent="0.15"/>
  <cols>
    <col min="1" max="1" width="22.3984375" customWidth="1"/>
    <col min="2" max="2" width="88.3984375" customWidth="1"/>
    <col min="3" max="3" width="28.59765625" bestFit="1" customWidth="1"/>
    <col min="4" max="4" width="21.3984375" customWidth="1"/>
    <col min="5" max="5" width="27.796875" bestFit="1" customWidth="1"/>
    <col min="6" max="6" width="21" customWidth="1"/>
    <col min="7" max="64" width="7" customWidth="1"/>
    <col min="65" max="65" width="9.59765625" customWidth="1"/>
  </cols>
  <sheetData>
    <row r="1" spans="1:6" s="1" customFormat="1" ht="15" x14ac:dyDescent="0.25">
      <c r="A1" s="38" t="s">
        <v>0</v>
      </c>
      <c r="B1" s="38"/>
      <c r="C1" s="38"/>
      <c r="D1" s="38"/>
      <c r="E1" s="38"/>
    </row>
    <row r="2" spans="1:6" s="1" customFormat="1" ht="15" x14ac:dyDescent="0.25">
      <c r="A2" s="38" t="s">
        <v>1</v>
      </c>
      <c r="B2" s="38"/>
      <c r="C2" s="38"/>
      <c r="D2" s="38"/>
      <c r="E2" s="38"/>
    </row>
    <row r="3" spans="1:6" s="1" customFormat="1" ht="15" x14ac:dyDescent="0.25">
      <c r="A3" s="39" t="s">
        <v>2</v>
      </c>
      <c r="B3" s="39"/>
      <c r="C3" s="39"/>
      <c r="D3" s="39"/>
      <c r="F3" s="2" t="s">
        <v>3</v>
      </c>
    </row>
    <row r="4" spans="1:6" s="1" customFormat="1" ht="15" x14ac:dyDescent="0.25">
      <c r="A4" s="40" t="s">
        <v>4</v>
      </c>
      <c r="B4" s="40"/>
      <c r="C4" s="40"/>
      <c r="D4" s="40"/>
      <c r="E4" s="40"/>
    </row>
    <row r="5" spans="1:6" s="1" customFormat="1" ht="15" x14ac:dyDescent="0.25">
      <c r="A5" s="40" t="s">
        <v>5</v>
      </c>
      <c r="B5" s="40"/>
      <c r="C5" s="40"/>
      <c r="D5" s="40"/>
      <c r="E5" s="40"/>
    </row>
    <row r="6" spans="1:6" s="1" customFormat="1" ht="15" x14ac:dyDescent="0.25">
      <c r="A6" s="41" t="s">
        <v>6</v>
      </c>
      <c r="B6" s="41"/>
      <c r="C6" s="41"/>
      <c r="D6" s="41"/>
      <c r="E6" s="41"/>
    </row>
    <row r="7" spans="1:6" s="1" customFormat="1" ht="15" x14ac:dyDescent="0.25">
      <c r="A7" s="35" t="s">
        <v>7</v>
      </c>
      <c r="B7" s="35"/>
      <c r="C7" s="3"/>
      <c r="D7" s="3"/>
      <c r="E7" s="3"/>
    </row>
    <row r="8" spans="1:6" s="7" customFormat="1" ht="45" x14ac:dyDescent="0.15">
      <c r="A8" s="4" t="s">
        <v>8</v>
      </c>
      <c r="B8" s="5" t="s">
        <v>9</v>
      </c>
      <c r="C8" s="5" t="s">
        <v>10</v>
      </c>
      <c r="D8" s="4" t="s">
        <v>11</v>
      </c>
      <c r="E8" s="5" t="s">
        <v>12</v>
      </c>
      <c r="F8" s="6" t="s">
        <v>11</v>
      </c>
    </row>
    <row r="9" spans="1:6" s="1" customFormat="1" ht="15" x14ac:dyDescent="0.25">
      <c r="A9" s="8"/>
      <c r="B9" s="9" t="s">
        <v>13</v>
      </c>
      <c r="C9" s="10">
        <v>0</v>
      </c>
      <c r="D9" s="10"/>
      <c r="E9" s="10"/>
      <c r="F9" s="11"/>
    </row>
    <row r="10" spans="1:6" s="1" customFormat="1" ht="15" x14ac:dyDescent="0.25">
      <c r="A10" s="12"/>
      <c r="B10" s="13" t="s">
        <v>14</v>
      </c>
      <c r="C10" s="11">
        <v>0</v>
      </c>
      <c r="D10" s="11"/>
      <c r="E10" s="11"/>
      <c r="F10" s="11"/>
    </row>
    <row r="11" spans="1:6" s="1" customFormat="1" ht="15" x14ac:dyDescent="0.25">
      <c r="A11" s="12"/>
      <c r="B11" s="13" t="s">
        <v>15</v>
      </c>
      <c r="C11" s="11">
        <v>0</v>
      </c>
      <c r="D11" s="11"/>
      <c r="E11" s="11"/>
      <c r="F11" s="11"/>
    </row>
    <row r="12" spans="1:6" s="1" customFormat="1" ht="15" x14ac:dyDescent="0.25">
      <c r="A12" s="12"/>
      <c r="B12" s="13" t="s">
        <v>16</v>
      </c>
      <c r="C12" s="11"/>
      <c r="D12" s="11"/>
      <c r="E12" s="11"/>
      <c r="F12" s="11"/>
    </row>
    <row r="13" spans="1:6" s="1" customFormat="1" ht="15" x14ac:dyDescent="0.25">
      <c r="A13" s="14"/>
      <c r="B13" s="15" t="s">
        <v>17</v>
      </c>
      <c r="C13" s="16"/>
      <c r="D13" s="16"/>
      <c r="E13" s="16"/>
      <c r="F13" s="16"/>
    </row>
    <row r="14" spans="1:6" s="1" customFormat="1" ht="15" x14ac:dyDescent="0.25">
      <c r="A14" s="17" t="s">
        <v>18</v>
      </c>
      <c r="B14" s="9" t="s">
        <v>19</v>
      </c>
      <c r="C14" s="11"/>
      <c r="D14" s="11"/>
      <c r="E14" s="11"/>
      <c r="F14" s="11"/>
    </row>
    <row r="15" spans="1:6" s="1" customFormat="1" ht="15" x14ac:dyDescent="0.25">
      <c r="A15" s="18">
        <v>10101</v>
      </c>
      <c r="B15" s="19" t="s">
        <v>20</v>
      </c>
      <c r="C15" s="20">
        <v>21528766.73</v>
      </c>
      <c r="D15" s="11"/>
      <c r="E15" s="20"/>
      <c r="F15" s="11"/>
    </row>
    <row r="16" spans="1:6" s="1" customFormat="1" ht="30" x14ac:dyDescent="0.25">
      <c r="A16" s="18">
        <v>10102</v>
      </c>
      <c r="B16" s="19" t="s">
        <v>21</v>
      </c>
      <c r="C16" s="20">
        <v>0</v>
      </c>
      <c r="D16" s="11"/>
      <c r="E16" s="20"/>
      <c r="F16" s="11"/>
    </row>
    <row r="17" spans="1:6" s="1" customFormat="1" ht="30" x14ac:dyDescent="0.25">
      <c r="A17" s="18">
        <v>10103</v>
      </c>
      <c r="B17" s="21" t="s">
        <v>22</v>
      </c>
      <c r="C17" s="20">
        <v>0</v>
      </c>
      <c r="D17" s="11"/>
      <c r="E17" s="20"/>
      <c r="F17" s="11"/>
    </row>
    <row r="18" spans="1:6" s="1" customFormat="1" ht="15" x14ac:dyDescent="0.25">
      <c r="A18" s="18">
        <v>10104</v>
      </c>
      <c r="B18" s="19" t="s">
        <v>23</v>
      </c>
      <c r="C18" s="20">
        <v>0</v>
      </c>
      <c r="D18" s="11"/>
      <c r="E18" s="20"/>
      <c r="F18" s="11"/>
    </row>
    <row r="19" spans="1:6" s="1" customFormat="1" ht="15" x14ac:dyDescent="0.25">
      <c r="A19" s="18">
        <v>10301</v>
      </c>
      <c r="B19" s="19" t="s">
        <v>24</v>
      </c>
      <c r="C19" s="20">
        <v>7200000</v>
      </c>
      <c r="D19" s="11"/>
      <c r="E19" s="20"/>
      <c r="F19" s="11"/>
    </row>
    <row r="20" spans="1:6" s="1" customFormat="1" ht="45" x14ac:dyDescent="0.25">
      <c r="A20" s="18">
        <v>10302</v>
      </c>
      <c r="B20" s="21" t="s">
        <v>25</v>
      </c>
      <c r="C20" s="20">
        <v>0</v>
      </c>
      <c r="D20" s="11"/>
      <c r="E20" s="20"/>
      <c r="F20" s="11"/>
    </row>
    <row r="21" spans="1:6" s="1" customFormat="1" ht="30" x14ac:dyDescent="0.25">
      <c r="A21" s="22">
        <v>10000</v>
      </c>
      <c r="B21" s="23" t="s">
        <v>26</v>
      </c>
      <c r="C21" s="24">
        <f>IFERROR(C15+C16+C17+C19+C18+C20,"")</f>
        <v>28728766.73</v>
      </c>
      <c r="D21" s="24">
        <f>IFERROR(D15+D16+D17+D19+D18+D20,"")</f>
        <v>0</v>
      </c>
      <c r="E21" s="24"/>
      <c r="F21" s="24"/>
    </row>
    <row r="22" spans="1:6" s="1" customFormat="1" ht="15" x14ac:dyDescent="0.25">
      <c r="A22" s="17" t="s">
        <v>27</v>
      </c>
      <c r="B22" s="25" t="s">
        <v>28</v>
      </c>
      <c r="C22" s="10"/>
      <c r="D22" s="10"/>
      <c r="E22" s="10"/>
      <c r="F22" s="11"/>
    </row>
    <row r="23" spans="1:6" s="1" customFormat="1" ht="15" x14ac:dyDescent="0.25">
      <c r="A23" s="18">
        <v>20101</v>
      </c>
      <c r="B23" s="19" t="s">
        <v>29</v>
      </c>
      <c r="C23" s="20">
        <v>2977813.52</v>
      </c>
      <c r="D23" s="11"/>
      <c r="E23" s="20"/>
      <c r="F23" s="11"/>
    </row>
    <row r="24" spans="1:6" s="1" customFormat="1" ht="15" x14ac:dyDescent="0.25">
      <c r="A24" s="18">
        <v>20102</v>
      </c>
      <c r="B24" s="19" t="s">
        <v>30</v>
      </c>
      <c r="C24" s="20">
        <v>0</v>
      </c>
      <c r="D24" s="11"/>
      <c r="E24" s="20"/>
      <c r="F24" s="11"/>
    </row>
    <row r="25" spans="1:6" s="1" customFormat="1" ht="15" x14ac:dyDescent="0.25">
      <c r="A25" s="18">
        <v>20103</v>
      </c>
      <c r="B25" s="19" t="s">
        <v>31</v>
      </c>
      <c r="C25" s="20">
        <v>0</v>
      </c>
      <c r="D25" s="11"/>
      <c r="E25" s="20"/>
      <c r="F25" s="11"/>
    </row>
    <row r="26" spans="1:6" s="1" customFormat="1" ht="15" x14ac:dyDescent="0.25">
      <c r="A26" s="18">
        <v>20104</v>
      </c>
      <c r="B26" s="19" t="s">
        <v>32</v>
      </c>
      <c r="C26" s="20">
        <v>0</v>
      </c>
      <c r="D26" s="11"/>
      <c r="E26" s="20"/>
      <c r="F26" s="11"/>
    </row>
    <row r="27" spans="1:6" s="1" customFormat="1" ht="30" x14ac:dyDescent="0.25">
      <c r="A27" s="26">
        <v>20105</v>
      </c>
      <c r="B27" s="27" t="s">
        <v>33</v>
      </c>
      <c r="C27" s="20">
        <v>0</v>
      </c>
      <c r="D27" s="16"/>
      <c r="E27" s="28"/>
      <c r="F27" s="11"/>
    </row>
    <row r="28" spans="1:6" s="1" customFormat="1" ht="15" x14ac:dyDescent="0.25">
      <c r="A28" s="22">
        <v>20000</v>
      </c>
      <c r="B28" s="23" t="s">
        <v>34</v>
      </c>
      <c r="C28" s="24">
        <f>IFERROR(C23+C24+C25+C26+C27,"")</f>
        <v>2977813.52</v>
      </c>
      <c r="D28" s="24">
        <f>IFERROR(D23+D24+D25+D26+D27,"")</f>
        <v>0</v>
      </c>
      <c r="E28" s="24"/>
      <c r="F28" s="24"/>
    </row>
    <row r="29" spans="1:6" s="1" customFormat="1" ht="15" x14ac:dyDescent="0.25">
      <c r="A29" s="17" t="s">
        <v>35</v>
      </c>
      <c r="B29" s="25" t="s">
        <v>36</v>
      </c>
      <c r="C29" s="10"/>
      <c r="D29" s="10"/>
      <c r="E29" s="10"/>
      <c r="F29" s="11"/>
    </row>
    <row r="30" spans="1:6" s="1" customFormat="1" ht="30" x14ac:dyDescent="0.25">
      <c r="A30" s="18">
        <v>30100</v>
      </c>
      <c r="B30" s="19" t="s">
        <v>37</v>
      </c>
      <c r="C30" s="20">
        <v>6271548</v>
      </c>
      <c r="D30" s="11"/>
      <c r="E30" s="20"/>
      <c r="F30" s="11"/>
    </row>
    <row r="31" spans="1:6" s="1" customFormat="1" ht="45" x14ac:dyDescent="0.25">
      <c r="A31" s="18">
        <v>30200</v>
      </c>
      <c r="B31" s="19" t="s">
        <v>38</v>
      </c>
      <c r="C31" s="20">
        <v>1760000</v>
      </c>
      <c r="D31" s="11"/>
      <c r="E31" s="20"/>
      <c r="F31" s="11"/>
    </row>
    <row r="32" spans="1:6" s="1" customFormat="1" ht="15" x14ac:dyDescent="0.25">
      <c r="A32" s="18">
        <v>30300</v>
      </c>
      <c r="B32" s="19" t="s">
        <v>39</v>
      </c>
      <c r="C32" s="20">
        <v>0</v>
      </c>
      <c r="D32" s="11"/>
      <c r="E32" s="20"/>
      <c r="F32" s="11"/>
    </row>
    <row r="33" spans="1:6" s="1" customFormat="1" ht="15" x14ac:dyDescent="0.25">
      <c r="A33" s="18">
        <v>30400</v>
      </c>
      <c r="B33" s="19" t="s">
        <v>40</v>
      </c>
      <c r="C33" s="20">
        <v>155000</v>
      </c>
      <c r="D33" s="11"/>
      <c r="E33" s="20"/>
      <c r="F33" s="11"/>
    </row>
    <row r="34" spans="1:6" s="1" customFormat="1" ht="15" x14ac:dyDescent="0.25">
      <c r="A34" s="26">
        <v>30500</v>
      </c>
      <c r="B34" s="27" t="s">
        <v>41</v>
      </c>
      <c r="C34" s="20">
        <v>1197600</v>
      </c>
      <c r="D34" s="11"/>
      <c r="E34" s="20"/>
      <c r="F34" s="11"/>
    </row>
    <row r="35" spans="1:6" s="1" customFormat="1" ht="15" x14ac:dyDescent="0.25">
      <c r="A35" s="29">
        <v>30000</v>
      </c>
      <c r="B35" s="25" t="s">
        <v>42</v>
      </c>
      <c r="C35" s="24">
        <f>IFERROR(C30+C31+C32+C33+C34,"")</f>
        <v>9384148</v>
      </c>
      <c r="D35" s="24">
        <f>IFERROR(D30+D31+D32+D33+D34,"")</f>
        <v>0</v>
      </c>
      <c r="E35" s="24"/>
      <c r="F35" s="24"/>
    </row>
    <row r="36" spans="1:6" s="1" customFormat="1" ht="15" x14ac:dyDescent="0.25">
      <c r="A36" s="17" t="s">
        <v>43</v>
      </c>
      <c r="B36" s="25" t="s">
        <v>44</v>
      </c>
      <c r="C36" s="11"/>
      <c r="D36" s="30"/>
      <c r="E36" s="11"/>
      <c r="F36" s="11"/>
    </row>
    <row r="37" spans="1:6" s="1" customFormat="1" ht="15" x14ac:dyDescent="0.25">
      <c r="A37" s="18">
        <v>40100</v>
      </c>
      <c r="B37" s="19" t="s">
        <v>45</v>
      </c>
      <c r="C37" s="20">
        <v>0</v>
      </c>
      <c r="D37" s="30"/>
      <c r="E37" s="20"/>
      <c r="F37" s="11"/>
    </row>
    <row r="38" spans="1:6" s="1" customFormat="1" ht="15" x14ac:dyDescent="0.25">
      <c r="A38" s="18">
        <v>40200</v>
      </c>
      <c r="B38" s="19" t="s">
        <v>46</v>
      </c>
      <c r="C38" s="20">
        <v>1341922.8999999999</v>
      </c>
      <c r="D38" s="30"/>
      <c r="E38" s="20"/>
      <c r="F38" s="11"/>
    </row>
    <row r="39" spans="1:6" s="1" customFormat="1" ht="15" x14ac:dyDescent="0.25">
      <c r="A39" s="18">
        <v>40300</v>
      </c>
      <c r="B39" s="19" t="s">
        <v>47</v>
      </c>
      <c r="C39" s="20">
        <v>0</v>
      </c>
      <c r="D39" s="30"/>
      <c r="E39" s="20"/>
      <c r="F39" s="11"/>
    </row>
    <row r="40" spans="1:6" s="1" customFormat="1" ht="15" x14ac:dyDescent="0.25">
      <c r="A40" s="18">
        <v>40400</v>
      </c>
      <c r="B40" s="19" t="s">
        <v>48</v>
      </c>
      <c r="C40" s="20">
        <v>0</v>
      </c>
      <c r="D40" s="30"/>
      <c r="E40" s="20"/>
      <c r="F40" s="11"/>
    </row>
    <row r="41" spans="1:6" s="1" customFormat="1" ht="15" x14ac:dyDescent="0.25">
      <c r="A41" s="26">
        <v>40500</v>
      </c>
      <c r="B41" s="27" t="s">
        <v>49</v>
      </c>
      <c r="C41" s="20">
        <v>514000</v>
      </c>
      <c r="D41" s="30"/>
      <c r="E41" s="20"/>
      <c r="F41" s="11"/>
    </row>
    <row r="42" spans="1:6" s="1" customFormat="1" ht="15" x14ac:dyDescent="0.25">
      <c r="A42" s="22">
        <v>40000</v>
      </c>
      <c r="B42" s="23" t="s">
        <v>50</v>
      </c>
      <c r="C42" s="24">
        <f>IFERROR(C37+C38+C39+C40+C41,"")</f>
        <v>1855922.9</v>
      </c>
      <c r="D42" s="24">
        <f>IFERROR(D37+D38+D39+D40+D41,"")</f>
        <v>0</v>
      </c>
      <c r="E42" s="24"/>
      <c r="F42" s="24"/>
    </row>
    <row r="43" spans="1:6" s="1" customFormat="1" ht="15" x14ac:dyDescent="0.25">
      <c r="A43" s="17" t="s">
        <v>51</v>
      </c>
      <c r="B43" s="25" t="s">
        <v>52</v>
      </c>
      <c r="C43" s="11"/>
      <c r="D43" s="30"/>
      <c r="E43" s="11"/>
      <c r="F43" s="11"/>
    </row>
    <row r="44" spans="1:6" s="1" customFormat="1" ht="15" x14ac:dyDescent="0.25">
      <c r="A44" s="18">
        <v>50100</v>
      </c>
      <c r="B44" s="19" t="s">
        <v>53</v>
      </c>
      <c r="C44" s="20">
        <v>0</v>
      </c>
      <c r="D44" s="30"/>
      <c r="E44" s="20"/>
      <c r="F44" s="11"/>
    </row>
    <row r="45" spans="1:6" s="1" customFormat="1" ht="15" x14ac:dyDescent="0.25">
      <c r="A45" s="18">
        <v>50200</v>
      </c>
      <c r="B45" s="19" t="s">
        <v>54</v>
      </c>
      <c r="C45" s="20">
        <v>0</v>
      </c>
      <c r="D45" s="30"/>
      <c r="E45" s="20"/>
      <c r="F45" s="11"/>
    </row>
    <row r="46" spans="1:6" s="1" customFormat="1" ht="15" x14ac:dyDescent="0.25">
      <c r="A46" s="18">
        <v>50300</v>
      </c>
      <c r="B46" s="19" t="s">
        <v>55</v>
      </c>
      <c r="C46" s="20">
        <v>0</v>
      </c>
      <c r="D46" s="30"/>
      <c r="E46" s="20"/>
      <c r="F46" s="11"/>
    </row>
    <row r="47" spans="1:6" s="1" customFormat="1" ht="15" x14ac:dyDescent="0.25">
      <c r="A47" s="26">
        <v>50400</v>
      </c>
      <c r="B47" s="27" t="s">
        <v>56</v>
      </c>
      <c r="C47" s="20">
        <v>0</v>
      </c>
      <c r="D47" s="30"/>
      <c r="E47" s="20"/>
      <c r="F47" s="11"/>
    </row>
    <row r="48" spans="1:6" s="1" customFormat="1" ht="15" x14ac:dyDescent="0.25">
      <c r="A48" s="22">
        <v>50000</v>
      </c>
      <c r="B48" s="23" t="s">
        <v>57</v>
      </c>
      <c r="C48" s="24">
        <f>IFERROR(C44+C45+C46+C47,"")</f>
        <v>0</v>
      </c>
      <c r="D48" s="24">
        <f>IFERROR(D44+D45+D46+D47,"")</f>
        <v>0</v>
      </c>
      <c r="E48" s="24"/>
      <c r="F48" s="24"/>
    </row>
    <row r="49" spans="1:6" s="1" customFormat="1" ht="15" x14ac:dyDescent="0.25">
      <c r="A49" s="17" t="s">
        <v>58</v>
      </c>
      <c r="B49" s="25" t="s">
        <v>59</v>
      </c>
      <c r="C49" s="11"/>
      <c r="D49" s="30"/>
      <c r="E49" s="11"/>
      <c r="F49" s="11"/>
    </row>
    <row r="50" spans="1:6" s="1" customFormat="1" ht="15" x14ac:dyDescent="0.25">
      <c r="A50" s="18">
        <v>60100</v>
      </c>
      <c r="B50" s="19" t="s">
        <v>60</v>
      </c>
      <c r="C50" s="20">
        <v>0</v>
      </c>
      <c r="D50" s="30"/>
      <c r="E50" s="20"/>
      <c r="F50" s="11"/>
    </row>
    <row r="51" spans="1:6" s="1" customFormat="1" ht="15" x14ac:dyDescent="0.25">
      <c r="A51" s="18">
        <v>60200</v>
      </c>
      <c r="B51" s="19" t="s">
        <v>61</v>
      </c>
      <c r="C51" s="20">
        <v>0</v>
      </c>
      <c r="D51" s="30"/>
      <c r="E51" s="20"/>
      <c r="F51" s="11"/>
    </row>
    <row r="52" spans="1:6" s="1" customFormat="1" ht="30" x14ac:dyDescent="0.25">
      <c r="A52" s="18">
        <v>60300</v>
      </c>
      <c r="B52" s="19" t="s">
        <v>62</v>
      </c>
      <c r="C52" s="20">
        <v>0</v>
      </c>
      <c r="D52" s="30"/>
      <c r="E52" s="20"/>
      <c r="F52" s="11"/>
    </row>
    <row r="53" spans="1:6" s="1" customFormat="1" ht="15" x14ac:dyDescent="0.25">
      <c r="A53" s="26">
        <v>60400</v>
      </c>
      <c r="B53" s="27" t="s">
        <v>63</v>
      </c>
      <c r="C53" s="20">
        <v>0</v>
      </c>
      <c r="D53" s="30"/>
      <c r="E53" s="20"/>
      <c r="F53" s="11"/>
    </row>
    <row r="54" spans="1:6" s="1" customFormat="1" ht="15" x14ac:dyDescent="0.25">
      <c r="A54" s="22">
        <v>60000</v>
      </c>
      <c r="B54" s="23" t="s">
        <v>64</v>
      </c>
      <c r="C54" s="24">
        <f>IFERROR(C50+C51+C52+C53,"")</f>
        <v>0</v>
      </c>
      <c r="D54" s="24">
        <f>IFERROR(D50+D51+D52+D53,"")</f>
        <v>0</v>
      </c>
      <c r="E54" s="24"/>
      <c r="F54" s="24"/>
    </row>
    <row r="55" spans="1:6" s="1" customFormat="1" ht="15" x14ac:dyDescent="0.25">
      <c r="A55" s="17" t="s">
        <v>65</v>
      </c>
      <c r="B55" s="25" t="s">
        <v>66</v>
      </c>
      <c r="C55" s="11"/>
      <c r="D55" s="30"/>
      <c r="E55" s="11"/>
      <c r="F55" s="11"/>
    </row>
    <row r="56" spans="1:6" s="1" customFormat="1" ht="15" x14ac:dyDescent="0.25">
      <c r="A56" s="26">
        <v>70100</v>
      </c>
      <c r="B56" s="27" t="s">
        <v>67</v>
      </c>
      <c r="C56" s="20">
        <v>0</v>
      </c>
      <c r="D56" s="30"/>
      <c r="E56" s="20"/>
      <c r="F56" s="11"/>
    </row>
    <row r="57" spans="1:6" s="1" customFormat="1" ht="15" x14ac:dyDescent="0.25">
      <c r="A57" s="22">
        <v>70000</v>
      </c>
      <c r="B57" s="23" t="s">
        <v>68</v>
      </c>
      <c r="C57" s="24">
        <f>C56</f>
        <v>0</v>
      </c>
      <c r="D57" s="24">
        <f>D56</f>
        <v>0</v>
      </c>
      <c r="E57" s="24"/>
      <c r="F57" s="24"/>
    </row>
    <row r="58" spans="1:6" s="1" customFormat="1" ht="15" x14ac:dyDescent="0.25">
      <c r="A58" s="17" t="s">
        <v>69</v>
      </c>
      <c r="B58" s="25" t="s">
        <v>70</v>
      </c>
      <c r="C58" s="11"/>
      <c r="D58" s="30"/>
      <c r="E58" s="11"/>
      <c r="F58" s="11"/>
    </row>
    <row r="59" spans="1:6" s="1" customFormat="1" ht="15" x14ac:dyDescent="0.25">
      <c r="A59" s="18">
        <v>90100</v>
      </c>
      <c r="B59" s="19" t="s">
        <v>71</v>
      </c>
      <c r="C59" s="20">
        <v>15903000</v>
      </c>
      <c r="D59" s="30"/>
      <c r="E59" s="20"/>
      <c r="F59" s="11"/>
    </row>
    <row r="60" spans="1:6" s="1" customFormat="1" ht="15" x14ac:dyDescent="0.25">
      <c r="A60" s="26">
        <v>90200</v>
      </c>
      <c r="B60" s="27" t="s">
        <v>72</v>
      </c>
      <c r="C60" s="20">
        <v>150000</v>
      </c>
      <c r="D60" s="30"/>
      <c r="E60" s="20"/>
      <c r="F60" s="11"/>
    </row>
    <row r="61" spans="1:6" s="1" customFormat="1" ht="15" x14ac:dyDescent="0.25">
      <c r="A61" s="22">
        <v>90000</v>
      </c>
      <c r="B61" s="23" t="s">
        <v>73</v>
      </c>
      <c r="C61" s="24">
        <f>IFERROR(C59+C60,"")</f>
        <v>16053000</v>
      </c>
      <c r="D61" s="24">
        <f>IFERROR(D59+D60,"")</f>
        <v>0</v>
      </c>
      <c r="E61" s="24"/>
      <c r="F61" s="24"/>
    </row>
    <row r="62" spans="1:6" s="1" customFormat="1" ht="15" x14ac:dyDescent="0.25">
      <c r="A62" s="36" t="s">
        <v>74</v>
      </c>
      <c r="B62" s="36"/>
      <c r="C62" s="24">
        <f>IFERROR(C61+C57+C54+C48+C42+C35+C28+C21,"")</f>
        <v>58999651.149999999</v>
      </c>
      <c r="D62" s="24">
        <f>IFERROR(D61+D57+D54+D48+D42+D35+D28+D21,"")</f>
        <v>0</v>
      </c>
      <c r="E62" s="24"/>
      <c r="F62" s="24"/>
    </row>
    <row r="63" spans="1:6" s="1" customFormat="1" ht="15" x14ac:dyDescent="0.25">
      <c r="A63" s="36" t="s">
        <v>75</v>
      </c>
      <c r="B63" s="36"/>
      <c r="C63" s="24">
        <f>IFERROR(C62+C9+C10+C11+C12,"")</f>
        <v>58999651.149999999</v>
      </c>
      <c r="D63" s="24">
        <f>D62</f>
        <v>0</v>
      </c>
      <c r="E63" s="24"/>
      <c r="F63" s="31"/>
    </row>
    <row r="64" spans="1:6" s="1" customFormat="1" ht="29.25" customHeight="1" x14ac:dyDescent="0.25">
      <c r="A64" s="37" t="s">
        <v>76</v>
      </c>
      <c r="B64" s="37"/>
      <c r="C64" s="24"/>
      <c r="D64" s="24"/>
      <c r="E64" s="24"/>
      <c r="F64" s="31"/>
    </row>
    <row r="65" spans="1:1" s="1" customFormat="1" ht="16.5" customHeight="1" x14ac:dyDescent="0.25"/>
    <row r="66" spans="1:1" s="33" customFormat="1" ht="11.25" x14ac:dyDescent="0.2">
      <c r="A66" s="32"/>
    </row>
    <row r="67" spans="1:1" s="33" customFormat="1" ht="11.25" x14ac:dyDescent="0.2">
      <c r="A67" s="32"/>
    </row>
    <row r="68" spans="1:1" s="33" customFormat="1" ht="11.25" x14ac:dyDescent="0.2">
      <c r="A68" s="34"/>
    </row>
    <row r="69" spans="1:1" s="1" customFormat="1" ht="15" x14ac:dyDescent="0.25"/>
  </sheetData>
  <mergeCells count="10">
    <mergeCell ref="A7:B7"/>
    <mergeCell ref="A62:B62"/>
    <mergeCell ref="A63:B63"/>
    <mergeCell ref="A64:B64"/>
    <mergeCell ref="A1:E1"/>
    <mergeCell ref="A2:E2"/>
    <mergeCell ref="A3:D3"/>
    <mergeCell ref="A4:E4"/>
    <mergeCell ref="A5:E5"/>
    <mergeCell ref="A6:E6"/>
  </mergeCells>
  <pageMargins left="0.75000000000000011" right="0.75000000000000011" top="1.3936999999999999" bottom="1.3936999999999999" header="1" footer="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Favaro</dc:creator>
  <cp:lastModifiedBy>Paola Favaro</cp:lastModifiedBy>
  <dcterms:created xsi:type="dcterms:W3CDTF">2022-05-05T07:04:35Z</dcterms:created>
  <dcterms:modified xsi:type="dcterms:W3CDTF">2026-01-20T08:42:10Z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21.4</vt:lpwstr>
  </property>
</Properties>
</file>